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15360" windowHeight="8280" activeTab="0"/>
  </bookViews>
  <sheets>
    <sheet name="Republican" sheetId="1" r:id="rId1"/>
    <sheet name="Democrat" sheetId="2" r:id="rId2"/>
  </sheets>
  <definedNames>
    <definedName name="_xlnm.Print_Area" localSheetId="1">'Democrat'!$A$1:$O$28</definedName>
  </definedNames>
  <calcPr fullCalcOnLoad="1"/>
</workbook>
</file>

<file path=xl/sharedStrings.xml><?xml version="1.0" encoding="utf-8"?>
<sst xmlns="http://schemas.openxmlformats.org/spreadsheetml/2006/main" count="87" uniqueCount="52">
  <si>
    <t>Republican</t>
  </si>
  <si>
    <t>Total</t>
  </si>
  <si>
    <t>District 1</t>
  </si>
  <si>
    <t>District 2</t>
  </si>
  <si>
    <t>District 3</t>
  </si>
  <si>
    <t>Democrat</t>
  </si>
  <si>
    <t># of Votes Cast</t>
  </si>
  <si>
    <t># of Registered Voters</t>
  </si>
  <si>
    <t>% Voted</t>
  </si>
  <si>
    <t>Percent of Votes Cast at Polls</t>
  </si>
  <si>
    <t xml:space="preserve"> </t>
  </si>
  <si>
    <t>Members of the Council</t>
  </si>
  <si>
    <t>Machine</t>
  </si>
  <si>
    <t xml:space="preserve">Final </t>
  </si>
  <si>
    <t>Final</t>
  </si>
  <si>
    <t>Board of County Commissioners</t>
  </si>
  <si>
    <t>Early</t>
  </si>
  <si>
    <t>Provisional</t>
  </si>
  <si>
    <t>June 6, 2023 Primary Election</t>
  </si>
  <si>
    <t>Members of the General Assembly</t>
  </si>
  <si>
    <t>Mayor</t>
  </si>
  <si>
    <t>State Senate</t>
  </si>
  <si>
    <r>
      <t xml:space="preserve">JODI A. </t>
    </r>
    <r>
      <rPr>
        <b/>
        <sz val="10"/>
        <rFont val="Calibri"/>
        <family val="2"/>
      </rPr>
      <t>MURPHY</t>
    </r>
  </si>
  <si>
    <r>
      <t xml:space="preserve">HOLLY </t>
    </r>
    <r>
      <rPr>
        <b/>
        <sz val="10"/>
        <rFont val="Calibri"/>
        <family val="2"/>
      </rPr>
      <t>SCHEPISI</t>
    </r>
  </si>
  <si>
    <r>
      <t xml:space="preserve">ROBERT J. </t>
    </r>
    <r>
      <rPr>
        <b/>
        <sz val="10"/>
        <rFont val="Calibri"/>
        <family val="2"/>
      </rPr>
      <t>AUTH</t>
    </r>
  </si>
  <si>
    <r>
      <t xml:space="preserve">JOHN V. </t>
    </r>
    <r>
      <rPr>
        <b/>
        <sz val="10"/>
        <rFont val="Calibri"/>
        <family val="2"/>
      </rPr>
      <t>AZZARITI Jr</t>
    </r>
    <r>
      <rPr>
        <sz val="10"/>
        <rFont val="Calibri"/>
        <family val="2"/>
      </rPr>
      <t>.</t>
    </r>
  </si>
  <si>
    <r>
      <t xml:space="preserve">AGNINSHALAH N. </t>
    </r>
    <r>
      <rPr>
        <b/>
        <sz val="10"/>
        <rFont val="Calibri"/>
        <family val="2"/>
      </rPr>
      <t>COLLINS</t>
    </r>
  </si>
  <si>
    <r>
      <t xml:space="preserve">MARY JO-ANN </t>
    </r>
    <r>
      <rPr>
        <b/>
        <sz val="10"/>
        <rFont val="Calibri"/>
        <family val="2"/>
      </rPr>
      <t>GUINCHARD</t>
    </r>
  </si>
  <si>
    <r>
      <t xml:space="preserve">THOMAS W. </t>
    </r>
    <r>
      <rPr>
        <b/>
        <sz val="10"/>
        <rFont val="Calibri"/>
        <family val="2"/>
      </rPr>
      <t>RANDALL</t>
    </r>
  </si>
  <si>
    <r>
      <t xml:space="preserve">STEVEN D. </t>
    </r>
    <r>
      <rPr>
        <b/>
        <sz val="10"/>
        <rFont val="Calibri"/>
        <family val="2"/>
      </rPr>
      <t>SHELL</t>
    </r>
  </si>
  <si>
    <r>
      <t xml:space="preserve">EDMUND M. </t>
    </r>
    <r>
      <rPr>
        <b/>
        <sz val="10"/>
        <rFont val="Calibri"/>
        <family val="2"/>
      </rPr>
      <t>IANNELLI</t>
    </r>
  </si>
  <si>
    <r>
      <t xml:space="preserve">DAMON J. </t>
    </r>
    <r>
      <rPr>
        <b/>
        <sz val="10"/>
        <rFont val="Calibri"/>
        <family val="2"/>
      </rPr>
      <t>ENGLESE</t>
    </r>
  </si>
  <si>
    <r>
      <t xml:space="preserve">JOHN F. </t>
    </r>
    <r>
      <rPr>
        <b/>
        <sz val="10"/>
        <rFont val="Calibri"/>
        <family val="2"/>
      </rPr>
      <t>VITALE</t>
    </r>
  </si>
  <si>
    <r>
      <t xml:space="preserve">JOAN M. </t>
    </r>
    <r>
      <rPr>
        <b/>
        <sz val="10"/>
        <rFont val="Calibri"/>
        <family val="2"/>
      </rPr>
      <t>VOSS</t>
    </r>
  </si>
  <si>
    <r>
      <t xml:space="preserve">RAFAEL </t>
    </r>
    <r>
      <rPr>
        <b/>
        <sz val="10"/>
        <rFont val="Calibri"/>
        <family val="2"/>
      </rPr>
      <t>MARTE</t>
    </r>
  </si>
  <si>
    <t>NO PETITION FILED</t>
  </si>
  <si>
    <t>Tape 1</t>
  </si>
  <si>
    <t>Ambulance Room</t>
  </si>
  <si>
    <t>Tape 2</t>
  </si>
  <si>
    <t>Council Chambers</t>
  </si>
  <si>
    <t xml:space="preserve">                                          </t>
  </si>
  <si>
    <t xml:space="preserve">Tape 1 </t>
  </si>
  <si>
    <t>Total Registered:</t>
  </si>
  <si>
    <t xml:space="preserve">    Democrat</t>
  </si>
  <si>
    <t xml:space="preserve">    Republican</t>
  </si>
  <si>
    <t xml:space="preserve">        Total</t>
  </si>
  <si>
    <t>Total Voted:</t>
  </si>
  <si>
    <t xml:space="preserve">    Council Chambers</t>
  </si>
  <si>
    <t xml:space="preserve">    Ambulance Room</t>
  </si>
  <si>
    <t xml:space="preserve">    Total</t>
  </si>
  <si>
    <t>Voting</t>
  </si>
  <si>
    <t>Mail-in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</si>
</sst>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64" fontId="3" fillId="0" borderId="10" xfId="57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0" xfId="57" applyNumberFormat="1" applyFont="1" applyBorder="1" applyAlignment="1">
      <alignment/>
    </xf>
    <xf numFmtId="0" fontId="21" fillId="0" borderId="0" xfId="0" applyFont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164" fontId="3" fillId="0" borderId="0" xfId="57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21" fillId="0" borderId="0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2" fillId="0" borderId="25" xfId="0" applyFont="1" applyBorder="1" applyAlignment="1">
      <alignment/>
    </xf>
    <xf numFmtId="166" fontId="2" fillId="0" borderId="0" xfId="42" applyNumberFormat="1" applyFont="1" applyAlignment="1">
      <alignment/>
    </xf>
    <xf numFmtId="166" fontId="2" fillId="0" borderId="26" xfId="0" applyNumberFormat="1" applyFont="1" applyBorder="1" applyAlignment="1">
      <alignment/>
    </xf>
    <xf numFmtId="166" fontId="2" fillId="0" borderId="27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0" xfId="57" applyNumberFormat="1" applyFont="1" applyAlignment="1">
      <alignment/>
    </xf>
    <xf numFmtId="166" fontId="2" fillId="0" borderId="28" xfId="0" applyNumberFormat="1" applyFont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2" fillId="36" borderId="18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23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2" fillId="36" borderId="1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="130" zoomScaleNormal="130" zoomScalePageLayoutView="0" workbookViewId="0" topLeftCell="A6">
      <selection activeCell="G24" sqref="G24"/>
    </sheetView>
  </sheetViews>
  <sheetFormatPr defaultColWidth="9.140625" defaultRowHeight="12.75"/>
  <cols>
    <col min="1" max="1" width="28.28125" style="1" customWidth="1"/>
    <col min="2" max="12" width="8.7109375" style="1" customWidth="1"/>
    <col min="13" max="13" width="9.140625" style="1" customWidth="1"/>
    <col min="14" max="14" width="3.28125" style="1" customWidth="1"/>
    <col min="15" max="16384" width="9.140625" style="1" customWidth="1"/>
  </cols>
  <sheetData>
    <row r="1" ht="18">
      <c r="A1" s="13" t="s">
        <v>18</v>
      </c>
    </row>
    <row r="2" ht="18" thickBot="1">
      <c r="A2" s="24" t="s">
        <v>0</v>
      </c>
    </row>
    <row r="3" spans="1:9" ht="13.5" customHeight="1" thickBot="1">
      <c r="A3" s="24"/>
      <c r="B3" s="43" t="s">
        <v>39</v>
      </c>
      <c r="C3" s="44"/>
      <c r="D3" s="44"/>
      <c r="E3" s="44"/>
      <c r="F3" s="45"/>
      <c r="G3" s="43" t="s">
        <v>37</v>
      </c>
      <c r="H3" s="44"/>
      <c r="I3" s="45"/>
    </row>
    <row r="4" spans="2:15" ht="14.25" thickBot="1">
      <c r="B4" s="46" t="s">
        <v>2</v>
      </c>
      <c r="C4" s="47"/>
      <c r="D4" s="46" t="s">
        <v>4</v>
      </c>
      <c r="E4" s="47"/>
      <c r="F4" s="34"/>
      <c r="G4" s="46" t="s">
        <v>3</v>
      </c>
      <c r="H4" s="48"/>
      <c r="I4" s="35"/>
      <c r="J4" s="30" t="s">
        <v>12</v>
      </c>
      <c r="K4" s="17" t="s">
        <v>16</v>
      </c>
      <c r="L4" s="17"/>
      <c r="M4" s="17"/>
      <c r="O4" s="17" t="s">
        <v>14</v>
      </c>
    </row>
    <row r="5" spans="1:15" ht="14.25" thickBot="1">
      <c r="A5" s="2"/>
      <c r="B5" s="14" t="s">
        <v>36</v>
      </c>
      <c r="C5" s="14" t="s">
        <v>38</v>
      </c>
      <c r="D5" s="14" t="s">
        <v>41</v>
      </c>
      <c r="E5" s="14" t="s">
        <v>38</v>
      </c>
      <c r="F5" s="25" t="s">
        <v>1</v>
      </c>
      <c r="G5" s="14" t="s">
        <v>36</v>
      </c>
      <c r="H5" s="14" t="s">
        <v>38</v>
      </c>
      <c r="I5" s="14" t="s">
        <v>1</v>
      </c>
      <c r="J5" s="31" t="s">
        <v>1</v>
      </c>
      <c r="K5" s="16" t="s">
        <v>50</v>
      </c>
      <c r="L5" s="16" t="s">
        <v>51</v>
      </c>
      <c r="M5" s="16" t="s">
        <v>17</v>
      </c>
      <c r="O5" s="16" t="s">
        <v>1</v>
      </c>
    </row>
    <row r="6" spans="1:12" ht="14.25" thickBot="1">
      <c r="A6" s="15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5" ht="13.5">
      <c r="A7" s="26" t="s">
        <v>23</v>
      </c>
      <c r="B7" s="4">
        <v>25</v>
      </c>
      <c r="C7" s="4">
        <v>0</v>
      </c>
      <c r="D7" s="4">
        <v>31</v>
      </c>
      <c r="E7" s="4">
        <v>2</v>
      </c>
      <c r="F7" s="32">
        <f>SUM(B7:E7)</f>
        <v>58</v>
      </c>
      <c r="G7" s="4">
        <v>22</v>
      </c>
      <c r="H7" s="4">
        <v>0</v>
      </c>
      <c r="I7" s="5">
        <f>SUM(G7:H7)</f>
        <v>22</v>
      </c>
      <c r="J7" s="32">
        <f>F7+I7</f>
        <v>80</v>
      </c>
      <c r="K7" s="4">
        <v>0</v>
      </c>
      <c r="L7" s="4"/>
      <c r="M7" s="5"/>
      <c r="O7" s="5">
        <f>J7+K7+L7+M7</f>
        <v>80</v>
      </c>
    </row>
    <row r="8" spans="1:12" ht="14.25" thickBot="1">
      <c r="A8" s="6"/>
      <c r="B8" s="7"/>
      <c r="C8" s="7"/>
      <c r="D8" s="7"/>
      <c r="E8" s="7"/>
      <c r="F8" s="6"/>
      <c r="G8" s="2"/>
      <c r="H8" s="7"/>
      <c r="I8" s="7"/>
      <c r="J8" s="2"/>
      <c r="K8" s="2"/>
      <c r="L8" s="2"/>
    </row>
    <row r="9" spans="1:9" ht="14.25" thickBot="1">
      <c r="A9" s="15" t="s">
        <v>19</v>
      </c>
      <c r="B9" s="7"/>
      <c r="C9" s="7"/>
      <c r="D9" s="7"/>
      <c r="E9" s="7"/>
      <c r="F9" s="7"/>
      <c r="G9" s="7"/>
      <c r="H9" s="7"/>
      <c r="I9" s="7"/>
    </row>
    <row r="10" spans="1:15" ht="13.5">
      <c r="A10" s="27" t="s">
        <v>24</v>
      </c>
      <c r="B10" s="4">
        <v>21</v>
      </c>
      <c r="C10" s="4">
        <v>0</v>
      </c>
      <c r="D10" s="4">
        <v>28</v>
      </c>
      <c r="E10" s="4">
        <v>2</v>
      </c>
      <c r="F10" s="33">
        <f>SUM(B10:E10)</f>
        <v>51</v>
      </c>
      <c r="G10" s="4">
        <v>21</v>
      </c>
      <c r="H10" s="4">
        <v>0</v>
      </c>
      <c r="I10" s="5">
        <f>SUM(G10:H10)</f>
        <v>21</v>
      </c>
      <c r="J10" s="32">
        <f>F10+I10</f>
        <v>72</v>
      </c>
      <c r="K10" s="4">
        <v>0</v>
      </c>
      <c r="L10" s="4"/>
      <c r="M10" s="5"/>
      <c r="O10" s="5">
        <f>J10+K10+L10+M10</f>
        <v>72</v>
      </c>
    </row>
    <row r="11" spans="1:15" ht="13.5">
      <c r="A11" s="27" t="s">
        <v>25</v>
      </c>
      <c r="B11" s="4">
        <v>22</v>
      </c>
      <c r="C11" s="4">
        <v>0</v>
      </c>
      <c r="D11" s="4">
        <v>29</v>
      </c>
      <c r="E11" s="4">
        <v>2</v>
      </c>
      <c r="F11" s="33">
        <f>SUM(B11:E11)</f>
        <v>53</v>
      </c>
      <c r="G11" s="4">
        <v>22</v>
      </c>
      <c r="H11" s="4">
        <v>0</v>
      </c>
      <c r="I11" s="5">
        <f>SUM(G11:H11)</f>
        <v>22</v>
      </c>
      <c r="J11" s="32">
        <f>F11+I11</f>
        <v>75</v>
      </c>
      <c r="K11" s="4">
        <v>0</v>
      </c>
      <c r="L11" s="4"/>
      <c r="M11" s="5"/>
      <c r="N11" s="2"/>
      <c r="O11" s="5">
        <f>J11+K11+L11+M11</f>
        <v>75</v>
      </c>
    </row>
    <row r="12" spans="1:12" ht="14.25" thickBot="1">
      <c r="A12" s="7"/>
      <c r="B12" s="7"/>
      <c r="C12" s="7"/>
      <c r="D12" s="7"/>
      <c r="E12" s="7"/>
      <c r="F12" s="7"/>
      <c r="G12" s="7"/>
      <c r="H12" s="7"/>
      <c r="I12" s="7"/>
      <c r="J12" s="2"/>
      <c r="K12" s="2"/>
      <c r="L12" s="2"/>
    </row>
    <row r="13" spans="1:12" ht="14.25" thickBot="1">
      <c r="A13" s="15" t="s">
        <v>15</v>
      </c>
      <c r="B13" s="7"/>
      <c r="C13" s="7"/>
      <c r="D13" s="7"/>
      <c r="E13" s="7"/>
      <c r="F13" s="7"/>
      <c r="G13" s="7"/>
      <c r="H13" s="7"/>
      <c r="I13" s="7"/>
      <c r="J13" s="2"/>
      <c r="K13" s="2"/>
      <c r="L13" s="2"/>
    </row>
    <row r="14" spans="1:15" ht="13.5">
      <c r="A14" s="28" t="s">
        <v>26</v>
      </c>
      <c r="B14" s="4">
        <v>22</v>
      </c>
      <c r="C14" s="4">
        <v>0</v>
      </c>
      <c r="D14" s="4">
        <v>29</v>
      </c>
      <c r="E14" s="4">
        <v>2</v>
      </c>
      <c r="F14" s="5">
        <f>SUM(B14:E14)</f>
        <v>53</v>
      </c>
      <c r="G14" s="4">
        <v>21</v>
      </c>
      <c r="H14" s="4">
        <v>0</v>
      </c>
      <c r="I14" s="5">
        <f>SUM(G14:H14)</f>
        <v>21</v>
      </c>
      <c r="J14" s="32">
        <f>F14+I14</f>
        <v>74</v>
      </c>
      <c r="K14" s="36">
        <v>0</v>
      </c>
      <c r="L14" s="36"/>
      <c r="M14" s="5"/>
      <c r="O14" s="5">
        <f>J14+K14+L14+M14</f>
        <v>74</v>
      </c>
    </row>
    <row r="15" spans="1:16" ht="13.5">
      <c r="A15" s="29" t="s">
        <v>27</v>
      </c>
      <c r="B15" s="4">
        <v>22</v>
      </c>
      <c r="C15" s="4">
        <v>0</v>
      </c>
      <c r="D15" s="4">
        <v>33</v>
      </c>
      <c r="E15" s="4">
        <v>2</v>
      </c>
      <c r="F15" s="5">
        <f>SUM(B15:E15)</f>
        <v>57</v>
      </c>
      <c r="G15" s="4">
        <v>22</v>
      </c>
      <c r="H15" s="4">
        <v>0</v>
      </c>
      <c r="I15" s="5">
        <f>SUM(G15:H15)</f>
        <v>22</v>
      </c>
      <c r="J15" s="32">
        <f>F15+I15</f>
        <v>79</v>
      </c>
      <c r="K15" s="4">
        <v>0</v>
      </c>
      <c r="L15" s="4"/>
      <c r="M15" s="5"/>
      <c r="O15" s="5">
        <f>J15+K15+L15+M15</f>
        <v>79</v>
      </c>
      <c r="P15" s="7"/>
    </row>
    <row r="16" spans="1:16" ht="14.25" thickBot="1">
      <c r="A16" s="7"/>
      <c r="B16" s="7"/>
      <c r="C16" s="7"/>
      <c r="D16" s="7" t="s">
        <v>40</v>
      </c>
      <c r="E16" s="7"/>
      <c r="F16" s="7"/>
      <c r="G16" s="7"/>
      <c r="H16" s="7"/>
      <c r="I16" s="7"/>
      <c r="J16" s="2"/>
      <c r="K16" s="2"/>
      <c r="L16" s="2"/>
      <c r="M16" s="2"/>
      <c r="O16" s="2"/>
      <c r="P16" s="7"/>
    </row>
    <row r="17" spans="1:16" ht="14.25" thickBot="1">
      <c r="A17" s="15" t="s">
        <v>20</v>
      </c>
      <c r="B17" s="7"/>
      <c r="C17" s="7"/>
      <c r="D17" s="7"/>
      <c r="E17" s="7"/>
      <c r="F17" s="7"/>
      <c r="G17" s="7"/>
      <c r="H17" s="7"/>
      <c r="I17" s="7"/>
      <c r="J17" s="2"/>
      <c r="K17" s="2"/>
      <c r="L17" s="2"/>
      <c r="P17" s="7"/>
    </row>
    <row r="18" spans="1:15" ht="13.5">
      <c r="A18" s="49" t="s">
        <v>28</v>
      </c>
      <c r="B18" s="50">
        <v>21</v>
      </c>
      <c r="C18" s="50">
        <v>0</v>
      </c>
      <c r="D18" s="50">
        <v>29</v>
      </c>
      <c r="E18" s="50">
        <v>2</v>
      </c>
      <c r="F18" s="51">
        <f>SUM(B18:E18)</f>
        <v>52</v>
      </c>
      <c r="G18" s="50">
        <v>22</v>
      </c>
      <c r="H18" s="50">
        <v>0</v>
      </c>
      <c r="I18" s="51">
        <f>SUM(G18:H18)</f>
        <v>22</v>
      </c>
      <c r="J18" s="52">
        <f>F18+I18</f>
        <v>74</v>
      </c>
      <c r="K18" s="50">
        <v>0</v>
      </c>
      <c r="L18" s="50">
        <v>16</v>
      </c>
      <c r="M18" s="51"/>
      <c r="N18" s="53"/>
      <c r="O18" s="51">
        <f>J18+K18+L18+M18</f>
        <v>90</v>
      </c>
    </row>
    <row r="19" spans="1:17" ht="14.25" thickBot="1">
      <c r="A19" s="54"/>
      <c r="B19" s="54"/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3"/>
      <c r="N19" s="54"/>
      <c r="O19" s="53"/>
      <c r="Q19" s="2"/>
    </row>
    <row r="20" spans="1:15" ht="14.25" thickBot="1">
      <c r="A20" s="56" t="s">
        <v>11</v>
      </c>
      <c r="B20" s="54"/>
      <c r="C20" s="54"/>
      <c r="D20" s="54"/>
      <c r="E20" s="54"/>
      <c r="F20" s="54"/>
      <c r="G20" s="54"/>
      <c r="H20" s="54"/>
      <c r="I20" s="54" t="s">
        <v>10</v>
      </c>
      <c r="J20" s="55"/>
      <c r="K20" s="55"/>
      <c r="L20" s="55"/>
      <c r="M20" s="53"/>
      <c r="N20" s="53"/>
      <c r="O20" s="53"/>
    </row>
    <row r="21" spans="1:15" ht="13.5">
      <c r="A21" s="57" t="s">
        <v>29</v>
      </c>
      <c r="B21" s="50">
        <v>25</v>
      </c>
      <c r="C21" s="50">
        <v>0</v>
      </c>
      <c r="D21" s="50">
        <v>33</v>
      </c>
      <c r="E21" s="50">
        <v>2</v>
      </c>
      <c r="F21" s="51">
        <f>SUM(B21:E21)</f>
        <v>60</v>
      </c>
      <c r="G21" s="50">
        <v>21</v>
      </c>
      <c r="H21" s="50">
        <v>0</v>
      </c>
      <c r="I21" s="51">
        <f>SUM(G21:H21)</f>
        <v>21</v>
      </c>
      <c r="J21" s="52">
        <f>F21+I21</f>
        <v>81</v>
      </c>
      <c r="K21" s="50">
        <v>0</v>
      </c>
      <c r="L21" s="50">
        <v>19</v>
      </c>
      <c r="M21" s="51"/>
      <c r="N21" s="53"/>
      <c r="O21" s="51">
        <f>J21+K21+L21+M21</f>
        <v>100</v>
      </c>
    </row>
    <row r="22" spans="1:15" ht="13.5">
      <c r="A22" s="57" t="s">
        <v>30</v>
      </c>
      <c r="B22" s="50">
        <v>23</v>
      </c>
      <c r="C22" s="50">
        <v>0</v>
      </c>
      <c r="D22" s="50">
        <v>32</v>
      </c>
      <c r="E22" s="50">
        <v>2</v>
      </c>
      <c r="F22" s="51">
        <f>SUM(B22:E22)</f>
        <v>57</v>
      </c>
      <c r="G22" s="50">
        <v>21</v>
      </c>
      <c r="H22" s="50">
        <v>0</v>
      </c>
      <c r="I22" s="51">
        <f>SUM(G22:H22)</f>
        <v>21</v>
      </c>
      <c r="J22" s="52">
        <f>F22+I22</f>
        <v>78</v>
      </c>
      <c r="K22" s="50">
        <v>0</v>
      </c>
      <c r="L22" s="50">
        <v>22</v>
      </c>
      <c r="M22" s="51"/>
      <c r="N22" s="53"/>
      <c r="O22" s="51">
        <f>J22+K22+L22+M22</f>
        <v>100</v>
      </c>
    </row>
    <row r="23" spans="1:12" ht="13.5">
      <c r="A23" s="7"/>
      <c r="B23" s="7"/>
      <c r="C23" s="7"/>
      <c r="D23" s="2"/>
      <c r="E23" s="7"/>
      <c r="F23" s="7"/>
      <c r="G23" s="2"/>
      <c r="H23" s="7"/>
      <c r="I23" s="7"/>
      <c r="J23" s="2"/>
      <c r="K23" s="2"/>
      <c r="L23" s="2"/>
    </row>
    <row r="24" spans="4:15" s="7" customFormat="1" ht="13.5">
      <c r="D24" s="22"/>
      <c r="G24" s="22"/>
      <c r="J24" s="22"/>
      <c r="K24" s="22"/>
      <c r="L24" s="22"/>
      <c r="O24" s="22"/>
    </row>
    <row r="25" ht="13.5">
      <c r="A25" s="19" t="s">
        <v>42</v>
      </c>
    </row>
    <row r="26" spans="1:2" ht="13.5">
      <c r="A26" s="1" t="s">
        <v>44</v>
      </c>
      <c r="B26" s="37">
        <v>1347</v>
      </c>
    </row>
    <row r="27" spans="1:2" ht="13.5">
      <c r="A27" s="1" t="s">
        <v>43</v>
      </c>
      <c r="B27" s="37">
        <v>987</v>
      </c>
    </row>
    <row r="28" spans="1:2" ht="14.25" thickBot="1">
      <c r="A28" s="1" t="s">
        <v>45</v>
      </c>
      <c r="B28" s="38">
        <f>SUM(B26:B27)</f>
        <v>2334</v>
      </c>
    </row>
    <row r="29" ht="14.25" thickTop="1">
      <c r="A29" s="19" t="s">
        <v>46</v>
      </c>
    </row>
    <row r="30" spans="1:2" ht="13.5">
      <c r="A30" s="1" t="s">
        <v>47</v>
      </c>
      <c r="B30" s="40">
        <v>93</v>
      </c>
    </row>
    <row r="31" spans="1:2" ht="13.5">
      <c r="A31" s="1" t="s">
        <v>48</v>
      </c>
      <c r="B31" s="42">
        <v>35</v>
      </c>
    </row>
    <row r="32" spans="1:2" ht="14.25" thickBot="1">
      <c r="A32" s="1" t="s">
        <v>49</v>
      </c>
      <c r="B32" s="39">
        <f>SUM(B30:B31)</f>
        <v>128</v>
      </c>
    </row>
    <row r="33" ht="14.25" thickTop="1"/>
    <row r="34" spans="1:2" ht="13.5">
      <c r="A34" s="1" t="s">
        <v>8</v>
      </c>
      <c r="B34" s="41">
        <f>B32/B28</f>
        <v>0.054841473864610114</v>
      </c>
    </row>
    <row r="43" spans="1:12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3.5">
      <c r="A46" s="7"/>
      <c r="B46" s="7"/>
      <c r="C46" s="7"/>
      <c r="D46" s="7"/>
      <c r="E46" s="7"/>
      <c r="F46" s="7"/>
      <c r="G46" s="7"/>
      <c r="H46" s="7"/>
      <c r="I46" s="7"/>
      <c r="J46" s="12"/>
      <c r="K46" s="12"/>
      <c r="L46" s="12"/>
    </row>
  </sheetData>
  <sheetProtection/>
  <mergeCells count="5">
    <mergeCell ref="B3:F3"/>
    <mergeCell ref="G3:I3"/>
    <mergeCell ref="B4:C4"/>
    <mergeCell ref="D4:E4"/>
    <mergeCell ref="G4:H4"/>
  </mergeCells>
  <printOptions/>
  <pageMargins left="0.45" right="0.45" top="0.75" bottom="0.75" header="0.3" footer="0.3"/>
  <pageSetup fitToHeight="1" fitToWidth="1" orientation="landscape" scale="90" r:id="rId1"/>
  <rowBreaks count="2" manualBreakCount="2">
    <brk id="39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130" zoomScaleNormal="130" zoomScalePageLayoutView="0" workbookViewId="0" topLeftCell="A1">
      <selection activeCell="O21" sqref="O21:O22"/>
    </sheetView>
  </sheetViews>
  <sheetFormatPr defaultColWidth="9.140625" defaultRowHeight="12.75"/>
  <cols>
    <col min="1" max="1" width="28.28125" style="0" customWidth="1"/>
    <col min="2" max="12" width="8.7109375" style="0" customWidth="1"/>
    <col min="14" max="14" width="3.28125" style="0" customWidth="1"/>
  </cols>
  <sheetData>
    <row r="1" ht="18">
      <c r="A1" s="13" t="s">
        <v>18</v>
      </c>
    </row>
    <row r="2" spans="1:12" ht="18" thickBot="1">
      <c r="A2" s="24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 thickBot="1">
      <c r="A3" s="24"/>
      <c r="B3" s="43" t="s">
        <v>39</v>
      </c>
      <c r="C3" s="44"/>
      <c r="D3" s="44"/>
      <c r="E3" s="44"/>
      <c r="F3" s="45"/>
      <c r="G3" s="43" t="s">
        <v>37</v>
      </c>
      <c r="H3" s="44"/>
      <c r="I3" s="45"/>
      <c r="J3" s="1"/>
      <c r="K3" s="1"/>
      <c r="L3" s="1"/>
    </row>
    <row r="4" spans="1:15" ht="14.25" thickBot="1">
      <c r="A4" s="19"/>
      <c r="B4" s="46" t="s">
        <v>2</v>
      </c>
      <c r="C4" s="47"/>
      <c r="D4" s="46" t="s">
        <v>4</v>
      </c>
      <c r="E4" s="48"/>
      <c r="F4" s="34"/>
      <c r="G4" s="46" t="s">
        <v>3</v>
      </c>
      <c r="H4" s="48"/>
      <c r="I4" s="34"/>
      <c r="J4" s="30" t="s">
        <v>12</v>
      </c>
      <c r="K4" s="17" t="s">
        <v>16</v>
      </c>
      <c r="L4" s="17"/>
      <c r="M4" s="17"/>
      <c r="N4" s="20"/>
      <c r="O4" s="17" t="s">
        <v>13</v>
      </c>
    </row>
    <row r="5" spans="1:15" ht="14.25" thickBot="1">
      <c r="A5" s="2"/>
      <c r="B5" s="14" t="s">
        <v>36</v>
      </c>
      <c r="C5" s="14" t="s">
        <v>38</v>
      </c>
      <c r="D5" s="14" t="s">
        <v>36</v>
      </c>
      <c r="E5" s="14" t="s">
        <v>38</v>
      </c>
      <c r="F5" s="25" t="s">
        <v>1</v>
      </c>
      <c r="G5" s="14" t="s">
        <v>36</v>
      </c>
      <c r="H5" s="14" t="s">
        <v>38</v>
      </c>
      <c r="I5" s="14" t="s">
        <v>1</v>
      </c>
      <c r="J5" s="31" t="s">
        <v>1</v>
      </c>
      <c r="K5" s="16" t="s">
        <v>50</v>
      </c>
      <c r="L5" s="16" t="s">
        <v>51</v>
      </c>
      <c r="M5" s="16" t="s">
        <v>17</v>
      </c>
      <c r="N5" s="20"/>
      <c r="O5" s="16" t="s">
        <v>1</v>
      </c>
    </row>
    <row r="6" spans="1:12" ht="14.25" thickBot="1">
      <c r="A6" s="15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3.5">
      <c r="A7" s="11" t="s">
        <v>22</v>
      </c>
      <c r="B7" s="4">
        <v>11</v>
      </c>
      <c r="C7" s="4">
        <v>2</v>
      </c>
      <c r="D7" s="4">
        <v>13</v>
      </c>
      <c r="E7" s="4">
        <v>0</v>
      </c>
      <c r="F7" s="5">
        <f>B7+C7+D7+E7</f>
        <v>26</v>
      </c>
      <c r="G7" s="4">
        <v>13</v>
      </c>
      <c r="H7" s="4">
        <v>0</v>
      </c>
      <c r="I7" s="5">
        <f>G7+H7</f>
        <v>13</v>
      </c>
      <c r="J7" s="5">
        <f>F7+I7</f>
        <v>39</v>
      </c>
      <c r="K7" s="4">
        <v>0</v>
      </c>
      <c r="L7" s="4"/>
      <c r="M7" s="5"/>
      <c r="N7" s="2"/>
      <c r="O7" s="5">
        <f>J7+K7+L7+M7</f>
        <v>39</v>
      </c>
    </row>
    <row r="8" spans="1:12" ht="14.25" thickBot="1">
      <c r="A8" s="6"/>
      <c r="B8" s="7"/>
      <c r="C8" s="7"/>
      <c r="D8" s="7"/>
      <c r="E8" s="7"/>
      <c r="F8" s="7"/>
      <c r="G8" s="2"/>
      <c r="H8" s="7"/>
      <c r="I8" s="7"/>
      <c r="J8" s="2"/>
      <c r="K8" s="7"/>
      <c r="L8" s="7"/>
    </row>
    <row r="9" spans="1:12" ht="14.25" thickBot="1">
      <c r="A9" s="15" t="s">
        <v>19</v>
      </c>
      <c r="B9" s="7"/>
      <c r="C9" s="7"/>
      <c r="D9" s="7"/>
      <c r="E9" s="7"/>
      <c r="F9" s="7"/>
      <c r="G9" s="2"/>
      <c r="H9" s="7"/>
      <c r="I9" s="7"/>
      <c r="J9" s="2"/>
      <c r="K9" s="7"/>
      <c r="L9" s="7"/>
    </row>
    <row r="10" spans="1:15" ht="13.5">
      <c r="A10" s="3" t="s">
        <v>31</v>
      </c>
      <c r="B10" s="4">
        <v>9</v>
      </c>
      <c r="C10" s="4">
        <v>2</v>
      </c>
      <c r="D10" s="4">
        <v>10</v>
      </c>
      <c r="E10" s="4">
        <v>0</v>
      </c>
      <c r="F10" s="5">
        <f>B10+C10+D10+E10</f>
        <v>21</v>
      </c>
      <c r="G10" s="4">
        <v>12</v>
      </c>
      <c r="H10" s="4">
        <v>0</v>
      </c>
      <c r="I10" s="5">
        <f>G10+H10</f>
        <v>12</v>
      </c>
      <c r="J10" s="5">
        <f>F10+I10</f>
        <v>33</v>
      </c>
      <c r="K10" s="4">
        <v>0</v>
      </c>
      <c r="L10" s="4"/>
      <c r="M10" s="5"/>
      <c r="O10" s="5">
        <f>J10+K10+L10+M10</f>
        <v>33</v>
      </c>
    </row>
    <row r="11" spans="1:15" ht="13.5">
      <c r="A11" s="3" t="s">
        <v>32</v>
      </c>
      <c r="B11" s="3">
        <v>11</v>
      </c>
      <c r="C11" s="3">
        <v>2</v>
      </c>
      <c r="D11" s="4">
        <v>11</v>
      </c>
      <c r="E11" s="3">
        <v>0</v>
      </c>
      <c r="F11" s="5">
        <f>B11+C11+D11+E11</f>
        <v>24</v>
      </c>
      <c r="G11" s="4">
        <v>12</v>
      </c>
      <c r="H11" s="3">
        <v>0</v>
      </c>
      <c r="I11" s="5">
        <f>G11+H11</f>
        <v>12</v>
      </c>
      <c r="J11" s="5">
        <f>F11+I11</f>
        <v>36</v>
      </c>
      <c r="K11" s="3">
        <v>0</v>
      </c>
      <c r="L11" s="3"/>
      <c r="M11" s="23"/>
      <c r="O11" s="5">
        <f>J11+K11+L11+M11</f>
        <v>36</v>
      </c>
    </row>
    <row r="12" spans="1:12" ht="14.25" thickBot="1">
      <c r="A12" s="6"/>
      <c r="B12" s="6"/>
      <c r="C12" s="7"/>
      <c r="D12" s="7"/>
      <c r="E12" s="7"/>
      <c r="F12" s="6"/>
      <c r="G12" s="7"/>
      <c r="H12" s="7"/>
      <c r="I12" s="7"/>
      <c r="J12" s="7"/>
      <c r="K12" s="7"/>
      <c r="L12" s="7"/>
    </row>
    <row r="13" spans="1:12" ht="14.25" thickBot="1">
      <c r="A13" s="15" t="s">
        <v>15</v>
      </c>
      <c r="B13" s="7"/>
      <c r="C13" s="7"/>
      <c r="D13" s="7"/>
      <c r="E13" s="7"/>
      <c r="F13" s="6"/>
      <c r="G13" s="7"/>
      <c r="H13" s="7"/>
      <c r="I13" s="7"/>
      <c r="J13" s="7"/>
      <c r="K13" s="7"/>
      <c r="L13" s="7"/>
    </row>
    <row r="14" spans="1:15" ht="13.5">
      <c r="A14" s="8" t="s">
        <v>33</v>
      </c>
      <c r="B14" s="4">
        <v>11</v>
      </c>
      <c r="C14" s="4">
        <v>2</v>
      </c>
      <c r="D14" s="4">
        <v>13</v>
      </c>
      <c r="E14" s="4">
        <v>0</v>
      </c>
      <c r="F14" s="5">
        <f>B14+C14+D14+E14</f>
        <v>26</v>
      </c>
      <c r="G14" s="4">
        <v>13</v>
      </c>
      <c r="H14" s="4">
        <v>0</v>
      </c>
      <c r="I14" s="5">
        <f>G14+H14</f>
        <v>13</v>
      </c>
      <c r="J14" s="5">
        <f>F14+I14</f>
        <v>39</v>
      </c>
      <c r="K14" s="4">
        <v>0</v>
      </c>
      <c r="L14" s="4"/>
      <c r="M14" s="5"/>
      <c r="O14" s="5">
        <f>J14+K14+L14+M14</f>
        <v>39</v>
      </c>
    </row>
    <row r="15" spans="1:15" ht="13.5">
      <c r="A15" s="8" t="s">
        <v>34</v>
      </c>
      <c r="B15" s="4">
        <v>9</v>
      </c>
      <c r="C15" s="4">
        <v>2</v>
      </c>
      <c r="D15" s="4">
        <v>10</v>
      </c>
      <c r="E15" s="4">
        <v>0</v>
      </c>
      <c r="F15" s="5">
        <f>B15+C15+D15+E15</f>
        <v>21</v>
      </c>
      <c r="G15" s="4">
        <v>12</v>
      </c>
      <c r="H15" s="4">
        <v>0</v>
      </c>
      <c r="I15" s="5">
        <f>G15+H15</f>
        <v>12</v>
      </c>
      <c r="J15" s="5">
        <f>F15+I15</f>
        <v>33</v>
      </c>
      <c r="K15" s="4">
        <v>0</v>
      </c>
      <c r="L15" s="4"/>
      <c r="M15" s="5"/>
      <c r="O15" s="5">
        <f>J15+K15+L15+M15</f>
        <v>33</v>
      </c>
    </row>
    <row r="16" spans="1:12" ht="14.25" thickBot="1">
      <c r="A16" s="7"/>
      <c r="B16" s="7"/>
      <c r="C16" s="7"/>
      <c r="D16" s="7"/>
      <c r="E16" s="7"/>
      <c r="F16" s="6"/>
      <c r="G16" s="7"/>
      <c r="H16" s="7"/>
      <c r="I16" s="7"/>
      <c r="J16" s="7"/>
      <c r="K16" s="7"/>
      <c r="L16" s="7"/>
    </row>
    <row r="17" spans="1:12" ht="14.25" thickBot="1">
      <c r="A17" s="15" t="s">
        <v>20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5" ht="13.5">
      <c r="A18" s="21" t="s">
        <v>35</v>
      </c>
      <c r="B18" s="4"/>
      <c r="C18" s="4"/>
      <c r="D18" s="4"/>
      <c r="E18" s="4"/>
      <c r="F18" s="5">
        <f>B18+C18+D18+E18</f>
        <v>0</v>
      </c>
      <c r="G18" s="4"/>
      <c r="H18" s="4"/>
      <c r="I18" s="5">
        <f>G18+H18</f>
        <v>0</v>
      </c>
      <c r="J18" s="5">
        <f>F18+I18</f>
        <v>0</v>
      </c>
      <c r="K18" s="5"/>
      <c r="L18" s="5"/>
      <c r="M18" s="5"/>
      <c r="O18" s="5">
        <f>J18+K18+L18+M18</f>
        <v>0</v>
      </c>
    </row>
    <row r="19" spans="1:12" ht="14.25" thickBot="1">
      <c r="A19" s="7"/>
      <c r="B19" s="7"/>
      <c r="C19" s="7"/>
      <c r="D19" s="7"/>
      <c r="E19" s="7"/>
      <c r="F19" s="6"/>
      <c r="G19" s="2"/>
      <c r="H19" s="7"/>
      <c r="I19" s="7"/>
      <c r="J19" s="2"/>
      <c r="K19" s="2"/>
      <c r="L19" s="2"/>
    </row>
    <row r="20" spans="1:12" ht="14.25" thickBot="1">
      <c r="A20" s="15" t="s">
        <v>11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5" ht="14.25" thickBot="1">
      <c r="A21" s="21" t="s">
        <v>35</v>
      </c>
      <c r="B21" s="4"/>
      <c r="C21" s="4"/>
      <c r="D21" s="4"/>
      <c r="E21" s="4"/>
      <c r="F21" s="5">
        <f>B21+C21+D21+E21</f>
        <v>0</v>
      </c>
      <c r="G21" s="4"/>
      <c r="H21" s="4"/>
      <c r="I21" s="5">
        <f>G21+H21</f>
        <v>0</v>
      </c>
      <c r="J21" s="5">
        <f>F21+I21</f>
        <v>0</v>
      </c>
      <c r="K21" s="5"/>
      <c r="L21" s="5"/>
      <c r="M21" s="5"/>
      <c r="O21" s="5">
        <f>J21+K21+L21+M21</f>
        <v>0</v>
      </c>
    </row>
    <row r="22" spans="1:15" ht="13.5">
      <c r="A22" s="21" t="s">
        <v>35</v>
      </c>
      <c r="B22" s="4"/>
      <c r="C22" s="4"/>
      <c r="D22" s="4"/>
      <c r="E22" s="4"/>
      <c r="F22" s="5">
        <f>B22+C22+D22+E22</f>
        <v>0</v>
      </c>
      <c r="G22" s="4"/>
      <c r="H22" s="4"/>
      <c r="I22" s="5">
        <f>G22+H22</f>
        <v>0</v>
      </c>
      <c r="J22" s="5">
        <f>F22+I22</f>
        <v>0</v>
      </c>
      <c r="K22" s="5"/>
      <c r="L22" s="5"/>
      <c r="M22" s="5"/>
      <c r="O22" s="5">
        <f>J22+K22+L22+M22</f>
        <v>0</v>
      </c>
    </row>
    <row r="23" spans="1:12" ht="13.5">
      <c r="A23" s="7"/>
      <c r="B23" s="7"/>
      <c r="C23" s="7"/>
      <c r="D23" s="2"/>
      <c r="E23" s="7"/>
      <c r="F23" s="6"/>
      <c r="G23" s="2"/>
      <c r="H23" s="7"/>
      <c r="I23" s="7"/>
      <c r="J23" s="2"/>
      <c r="K23" s="2"/>
      <c r="L23" s="2"/>
    </row>
    <row r="24" spans="1:12" ht="14.25" hidden="1" thickBot="1">
      <c r="A24" s="7"/>
      <c r="B24" s="7"/>
      <c r="C24" s="7"/>
      <c r="D24" s="2"/>
      <c r="E24" s="7"/>
      <c r="F24" s="6"/>
      <c r="G24" s="2"/>
      <c r="H24" s="7"/>
      <c r="I24" s="7"/>
      <c r="J24" s="2"/>
      <c r="K24" s="2"/>
      <c r="L24" s="2"/>
    </row>
    <row r="25" spans="1:12" ht="14.25" hidden="1" thickBot="1">
      <c r="A25" s="15" t="s">
        <v>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 ht="13.5" hidden="1">
      <c r="A26" s="10" t="s">
        <v>6</v>
      </c>
      <c r="B26" s="4"/>
      <c r="C26" s="4"/>
      <c r="D26" s="5">
        <f>B26+C26</f>
        <v>0</v>
      </c>
      <c r="E26" s="4">
        <v>13</v>
      </c>
      <c r="F26" s="3"/>
      <c r="G26" s="5">
        <f>E26+F26</f>
        <v>13</v>
      </c>
      <c r="H26" s="4"/>
      <c r="I26" s="4"/>
      <c r="J26" s="5" t="e">
        <f>D26+G26+#REF!</f>
        <v>#REF!</v>
      </c>
      <c r="K26" s="5"/>
      <c r="L26" s="5"/>
      <c r="M26" s="5"/>
      <c r="O26" s="5" t="e">
        <f>J26+#REF!+K26+M26</f>
        <v>#REF!</v>
      </c>
    </row>
    <row r="27" spans="1:15" ht="13.5" hidden="1">
      <c r="A27" s="18" t="s">
        <v>7</v>
      </c>
      <c r="B27" s="1"/>
      <c r="C27" s="1"/>
      <c r="D27" s="5">
        <v>358</v>
      </c>
      <c r="E27" s="1"/>
      <c r="F27" s="1"/>
      <c r="G27" s="5">
        <v>363</v>
      </c>
      <c r="H27" s="1"/>
      <c r="I27" s="1"/>
      <c r="J27" s="5" t="e">
        <f>D27+G27+#REF!</f>
        <v>#REF!</v>
      </c>
      <c r="K27" s="2"/>
      <c r="L27" s="2"/>
      <c r="O27" s="5" t="e">
        <f>J27</f>
        <v>#REF!</v>
      </c>
    </row>
    <row r="28" spans="1:15" ht="13.5" hidden="1">
      <c r="A28" s="8" t="s">
        <v>8</v>
      </c>
      <c r="B28" s="1"/>
      <c r="C28" s="1"/>
      <c r="D28" s="9">
        <f>D26/D27</f>
        <v>0</v>
      </c>
      <c r="E28" s="1"/>
      <c r="F28" s="1"/>
      <c r="G28" s="9">
        <f>G26/G27</f>
        <v>0.03581267217630854</v>
      </c>
      <c r="H28" s="1"/>
      <c r="I28" s="1"/>
      <c r="J28" s="9" t="e">
        <f>J26/J27</f>
        <v>#REF!</v>
      </c>
      <c r="K28" s="22"/>
      <c r="L28" s="22"/>
      <c r="O28" s="9" t="e">
        <f>O26/O27</f>
        <v>#REF!</v>
      </c>
    </row>
    <row r="29" spans="1:12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</sheetData>
  <sheetProtection/>
  <mergeCells count="5">
    <mergeCell ref="B3:F3"/>
    <mergeCell ref="B4:C4"/>
    <mergeCell ref="D4:E4"/>
    <mergeCell ref="G3:I3"/>
    <mergeCell ref="G4:H4"/>
  </mergeCells>
  <printOptions/>
  <pageMargins left="0.7" right="0.7" top="0.75" bottom="0.75" header="0.3" footer="0.3"/>
  <pageSetup fitToHeight="0" fitToWidth="1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Males</dc:creator>
  <cp:keywords/>
  <dc:description/>
  <cp:lastModifiedBy>Clerk</cp:lastModifiedBy>
  <cp:lastPrinted>2023-06-19T19:45:23Z</cp:lastPrinted>
  <dcterms:created xsi:type="dcterms:W3CDTF">2009-05-26T21:44:25Z</dcterms:created>
  <dcterms:modified xsi:type="dcterms:W3CDTF">2023-06-19T19:51:07Z</dcterms:modified>
  <cp:category/>
  <cp:version/>
  <cp:contentType/>
  <cp:contentStatus/>
</cp:coreProperties>
</file>